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60" yWindow="15" windowWidth="2073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G62" i="1" l="1"/>
  <c r="L100" i="1"/>
  <c r="L196" i="1" s="1"/>
  <c r="I195" i="1"/>
  <c r="I81" i="1"/>
  <c r="G176" i="1"/>
  <c r="F196" i="1"/>
  <c r="G196" i="1"/>
  <c r="H196" i="1"/>
  <c r="J196" i="1"/>
  <c r="I196" i="1" l="1"/>
</calcChain>
</file>

<file path=xl/sharedStrings.xml><?xml version="1.0" encoding="utf-8"?>
<sst xmlns="http://schemas.openxmlformats.org/spreadsheetml/2006/main" count="245" uniqueCount="88">
  <si>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</si>
  <si>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</si>
  <si>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</si>
  <si>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</si>
  <si>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</si>
  <si>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</si>
  <si>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</si>
  <si>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</si>
  <si>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</si>
  <si>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</si>
  <si>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</si>
  <si>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</si>
  <si>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</si>
  <si>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</si>
  <si>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</si>
  <si>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</si>
  <si>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</si>
  <si>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</si>
  <si>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</si>
  <si>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</si>
  <si>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</si>
  <si>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</si>
  <si>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</si>
  <si>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</si>
  <si>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</si>
  <si>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</si>
  <si>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</si>
  <si>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</si>
  <si>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</si>
  <si>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</si>
  <si>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</si>
  <si>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</si>
  <si>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</si>
  <si>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</si>
  <si>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</si>
  <si>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</si>
  <si>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</si>
  <si>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</si>
  <si>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</si>
  <si>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асссорти "Дружба" молочная</t>
  </si>
  <si>
    <t>компот из смеси сухофруктов</t>
  </si>
  <si>
    <t>бутерброд с сыром</t>
  </si>
  <si>
    <t>Яблоки свежие</t>
  </si>
  <si>
    <t>200/6</t>
  </si>
  <si>
    <t>60/15</t>
  </si>
  <si>
    <t>свекольник со сметаной</t>
  </si>
  <si>
    <t>Чай с сахаром</t>
  </si>
  <si>
    <t>хлеб  ржаной</t>
  </si>
  <si>
    <t>Булочка сдобная</t>
  </si>
  <si>
    <t>Груши свежие</t>
  </si>
  <si>
    <t>250/15</t>
  </si>
  <si>
    <t>5\2</t>
  </si>
  <si>
    <t>Картофельное пюре</t>
  </si>
  <si>
    <t>Котлета рыбная</t>
  </si>
  <si>
    <t>кофейный напиток с молоком</t>
  </si>
  <si>
    <t>хлеб ржаной</t>
  </si>
  <si>
    <t>Салат из капусты с зеленым горошком</t>
  </si>
  <si>
    <t>13\10</t>
  </si>
  <si>
    <t>Плов из мяса кур</t>
  </si>
  <si>
    <t>Компот из свежих плодов</t>
  </si>
  <si>
    <t>Хлеб ржаной</t>
  </si>
  <si>
    <t>Салат "Пестрый"</t>
  </si>
  <si>
    <t>Запеканка из творога со сгущённым молоком</t>
  </si>
  <si>
    <t>Чай с лимоном и сахаром</t>
  </si>
  <si>
    <t>150/25</t>
  </si>
  <si>
    <t>200/15/7</t>
  </si>
  <si>
    <t>Каша рисовая молочная жидкая</t>
  </si>
  <si>
    <t>чай  с молоком</t>
  </si>
  <si>
    <t>Бутерброд  с сыром и маслом сливочным</t>
  </si>
  <si>
    <t>груша свежая</t>
  </si>
  <si>
    <t>60/5/15</t>
  </si>
  <si>
    <t>жаркое по-домашнему</t>
  </si>
  <si>
    <t>Какао с молоком</t>
  </si>
  <si>
    <t>Груша свежая</t>
  </si>
  <si>
    <t>салат из капусты с маслом растительным</t>
  </si>
  <si>
    <t>суп крестьянский с крупой</t>
  </si>
  <si>
    <t>Компот из смеси сухофруктов</t>
  </si>
  <si>
    <t>Макаронные изделия отварные</t>
  </si>
  <si>
    <t>Котлета из мяса кур</t>
  </si>
  <si>
    <t>яблоки свежие</t>
  </si>
  <si>
    <t>Салат из моркови</t>
  </si>
  <si>
    <t>200/7</t>
  </si>
  <si>
    <t>Каша рассыпчатая гречневая</t>
  </si>
  <si>
    <t>Котлета из мяса говядины</t>
  </si>
  <si>
    <t>соус томатный</t>
  </si>
  <si>
    <t>МКОУ ООШ с. Ершовка</t>
  </si>
  <si>
    <t>Директор</t>
  </si>
  <si>
    <t>Соловьева Н.В.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</si>
</sst>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0" borderId="0" xfId="0" applyFont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16" fontId="2" fillId="2" borderId="15" xfId="0" applyNumberFormat="1" applyFont="1" applyFill="1" applyBorder="1" applyAlignment="1" applyProtection="1">
      <alignment horizontal="center" vertical="top" wrapText="1"/>
      <protection locked="0"/>
    </xf>
    <xf numFmtId="16" fontId="2" fillId="2" borderId="17" xfId="0" applyNumberFormat="1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2" sqref="H2:K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2" t="s">
        <v>85</v>
      </c>
      <c r="D1" s="53"/>
      <c r="E1" s="53"/>
      <c r="F1" s="12" t="s">
        <v>16</v>
      </c>
      <c r="G1" s="2" t="s">
        <v>17</v>
      </c>
      <c r="H1" s="54" t="s">
        <v>86</v>
      </c>
      <c r="I1" s="54"/>
      <c r="J1" s="54"/>
      <c r="K1" s="54"/>
    </row>
    <row r="2" spans="1:12" ht="18" x14ac:dyDescent="0.2">
      <c r="A2" s="35" t="s">
        <v>6</v>
      </c>
      <c r="C2" s="2"/>
      <c r="G2" s="2" t="s">
        <v>18</v>
      </c>
      <c r="H2" s="54" t="s">
        <v>87</v>
      </c>
      <c r="I2" s="54"/>
      <c r="J2" s="54"/>
      <c r="K2" s="54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51" t="s">
        <v>39</v>
      </c>
      <c r="F6" s="40" t="s">
        <v>43</v>
      </c>
      <c r="G6" s="40">
        <v>8</v>
      </c>
      <c r="H6" s="40">
        <v>11</v>
      </c>
      <c r="I6" s="40">
        <v>41</v>
      </c>
      <c r="J6" s="40">
        <v>290</v>
      </c>
      <c r="K6" s="41">
        <v>311</v>
      </c>
      <c r="L6" s="40">
        <v>18.059999999999999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40</v>
      </c>
      <c r="F8" s="43">
        <v>200</v>
      </c>
      <c r="G8" s="43">
        <v>4</v>
      </c>
      <c r="H8" s="43">
        <v>4</v>
      </c>
      <c r="I8" s="43">
        <v>23</v>
      </c>
      <c r="J8" s="43">
        <v>135</v>
      </c>
      <c r="K8" s="44">
        <v>639</v>
      </c>
      <c r="L8" s="43">
        <v>5.87</v>
      </c>
    </row>
    <row r="9" spans="1:12" ht="15" x14ac:dyDescent="0.25">
      <c r="A9" s="23"/>
      <c r="B9" s="15"/>
      <c r="C9" s="11"/>
      <c r="D9" s="7" t="s">
        <v>23</v>
      </c>
      <c r="E9" s="42" t="s">
        <v>41</v>
      </c>
      <c r="F9" s="43" t="s">
        <v>44</v>
      </c>
      <c r="G9" s="43">
        <v>8</v>
      </c>
      <c r="H9" s="43">
        <v>4</v>
      </c>
      <c r="I9" s="43">
        <v>26</v>
      </c>
      <c r="J9" s="43">
        <v>181</v>
      </c>
      <c r="K9" s="44">
        <v>2</v>
      </c>
      <c r="L9" s="43">
        <v>17.260000000000002</v>
      </c>
    </row>
    <row r="10" spans="1:12" ht="15" x14ac:dyDescent="0.25">
      <c r="A10" s="23"/>
      <c r="B10" s="15"/>
      <c r="C10" s="11"/>
      <c r="D10" s="7" t="s">
        <v>24</v>
      </c>
      <c r="E10" s="42" t="s">
        <v>42</v>
      </c>
      <c r="F10" s="43">
        <v>150</v>
      </c>
      <c r="G10" s="43">
        <v>0.4</v>
      </c>
      <c r="H10" s="43">
        <v>0.4</v>
      </c>
      <c r="I10" s="43">
        <v>10.3</v>
      </c>
      <c r="J10" s="43">
        <v>44</v>
      </c>
      <c r="K10" s="44">
        <v>368</v>
      </c>
      <c r="L10" s="43">
        <v>18.57</v>
      </c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350</v>
      </c>
      <c r="G13" s="19">
        <f t="shared" ref="G13:J13" si="0">SUM(G6:G12)</f>
        <v>20.399999999999999</v>
      </c>
      <c r="H13" s="19">
        <f t="shared" si="0"/>
        <v>19.399999999999999</v>
      </c>
      <c r="I13" s="19">
        <f t="shared" si="0"/>
        <v>100.3</v>
      </c>
      <c r="J13" s="19">
        <f t="shared" si="0"/>
        <v>650</v>
      </c>
      <c r="K13" s="25"/>
      <c r="L13" s="19">
        <f t="shared" ref="L13" si="1">SUM(L6:L12)</f>
        <v>59.76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5" t="s">
        <v>4</v>
      </c>
      <c r="D24" s="56"/>
      <c r="E24" s="31"/>
      <c r="F24" s="32">
        <f>F13+F23</f>
        <v>350</v>
      </c>
      <c r="G24" s="32">
        <f t="shared" ref="G24:J24" si="4">G13+G23</f>
        <v>20.399999999999999</v>
      </c>
      <c r="H24" s="32">
        <f t="shared" si="4"/>
        <v>19.399999999999999</v>
      </c>
      <c r="I24" s="32">
        <f t="shared" si="4"/>
        <v>100.3</v>
      </c>
      <c r="J24" s="32">
        <f t="shared" si="4"/>
        <v>650</v>
      </c>
      <c r="K24" s="32"/>
      <c r="L24" s="32">
        <f t="shared" ref="L24" si="5">L13+L23</f>
        <v>59.76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45</v>
      </c>
      <c r="F25" s="40" t="s">
        <v>50</v>
      </c>
      <c r="G25" s="40">
        <v>2</v>
      </c>
      <c r="H25" s="40">
        <v>5</v>
      </c>
      <c r="I25" s="40">
        <v>15</v>
      </c>
      <c r="J25" s="40">
        <v>116</v>
      </c>
      <c r="K25" s="58" t="s">
        <v>51</v>
      </c>
      <c r="L25" s="40">
        <v>12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46</v>
      </c>
      <c r="F27" s="43">
        <v>200</v>
      </c>
      <c r="G27" s="43">
        <v>0</v>
      </c>
      <c r="H27" s="43">
        <v>0</v>
      </c>
      <c r="I27" s="43">
        <v>14</v>
      </c>
      <c r="J27" s="43">
        <v>53</v>
      </c>
      <c r="K27" s="44">
        <v>685</v>
      </c>
      <c r="L27" s="43">
        <v>1.83</v>
      </c>
    </row>
    <row r="28" spans="1:12" ht="15" x14ac:dyDescent="0.25">
      <c r="A28" s="14"/>
      <c r="B28" s="15"/>
      <c r="C28" s="11"/>
      <c r="D28" s="7" t="s">
        <v>23</v>
      </c>
      <c r="E28" s="42" t="s">
        <v>47</v>
      </c>
      <c r="F28" s="43">
        <v>60</v>
      </c>
      <c r="G28" s="43">
        <v>3</v>
      </c>
      <c r="H28" s="43">
        <v>0</v>
      </c>
      <c r="I28" s="43">
        <v>1</v>
      </c>
      <c r="J28" s="43">
        <v>72</v>
      </c>
      <c r="K28" s="44"/>
      <c r="L28" s="43">
        <v>2</v>
      </c>
    </row>
    <row r="29" spans="1:12" ht="15" x14ac:dyDescent="0.25">
      <c r="A29" s="14"/>
      <c r="B29" s="15"/>
      <c r="C29" s="11"/>
      <c r="D29" s="7" t="s">
        <v>24</v>
      </c>
      <c r="E29" s="42" t="s">
        <v>49</v>
      </c>
      <c r="F29" s="43">
        <v>150</v>
      </c>
      <c r="G29" s="43">
        <v>0.4</v>
      </c>
      <c r="H29" s="43">
        <v>0.4</v>
      </c>
      <c r="I29" s="43">
        <v>10.3</v>
      </c>
      <c r="J29" s="43">
        <v>44</v>
      </c>
      <c r="K29" s="44">
        <v>368</v>
      </c>
      <c r="L29" s="43">
        <v>38.07</v>
      </c>
    </row>
    <row r="30" spans="1:12" ht="15" x14ac:dyDescent="0.25">
      <c r="A30" s="14"/>
      <c r="B30" s="15"/>
      <c r="C30" s="11"/>
      <c r="D30" s="6"/>
      <c r="E30" s="42" t="s">
        <v>48</v>
      </c>
      <c r="F30" s="43">
        <v>50</v>
      </c>
      <c r="G30" s="43">
        <v>4</v>
      </c>
      <c r="H30" s="43">
        <v>4</v>
      </c>
      <c r="I30" s="43">
        <v>24</v>
      </c>
      <c r="J30" s="43">
        <v>145</v>
      </c>
      <c r="K30" s="44">
        <v>84</v>
      </c>
      <c r="L30" s="43">
        <v>10.17</v>
      </c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460</v>
      </c>
      <c r="G32" s="19">
        <f t="shared" ref="G32" si="6">SUM(G25:G31)</f>
        <v>9.4</v>
      </c>
      <c r="H32" s="19">
        <f t="shared" ref="H32" si="7">SUM(H25:H31)</f>
        <v>9.4</v>
      </c>
      <c r="I32" s="19">
        <f t="shared" ref="I32" si="8">SUM(I25:I31)</f>
        <v>64.3</v>
      </c>
      <c r="J32" s="19">
        <f t="shared" ref="J32:L32" si="9">SUM(J25:J31)</f>
        <v>430</v>
      </c>
      <c r="K32" s="25"/>
      <c r="L32" s="19">
        <f t="shared" si="9"/>
        <v>64.069999999999993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5" t="s">
        <v>4</v>
      </c>
      <c r="D43" s="56"/>
      <c r="E43" s="31"/>
      <c r="F43" s="32">
        <f>F32+F42</f>
        <v>460</v>
      </c>
      <c r="G43" s="32">
        <f t="shared" ref="G43" si="14">G32+G42</f>
        <v>9.4</v>
      </c>
      <c r="H43" s="32">
        <f t="shared" ref="H43" si="15">H32+H42</f>
        <v>9.4</v>
      </c>
      <c r="I43" s="32">
        <f t="shared" ref="I43" si="16">I32+I42</f>
        <v>64.3</v>
      </c>
      <c r="J43" s="32">
        <f t="shared" ref="J43:L43" si="17">J32+J42</f>
        <v>430</v>
      </c>
      <c r="K43" s="32"/>
      <c r="L43" s="32">
        <f t="shared" si="17"/>
        <v>64.069999999999993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52</v>
      </c>
      <c r="F44" s="40">
        <v>200</v>
      </c>
      <c r="G44" s="40">
        <v>4</v>
      </c>
      <c r="H44" s="40">
        <v>7</v>
      </c>
      <c r="I44" s="40">
        <v>27</v>
      </c>
      <c r="J44" s="40">
        <v>186</v>
      </c>
      <c r="K44" s="41">
        <v>520</v>
      </c>
      <c r="L44" s="40">
        <v>20.260000000000002</v>
      </c>
    </row>
    <row r="45" spans="1:12" ht="15" x14ac:dyDescent="0.25">
      <c r="A45" s="23"/>
      <c r="B45" s="15"/>
      <c r="C45" s="11"/>
      <c r="D45" s="6"/>
      <c r="E45" s="42" t="s">
        <v>53</v>
      </c>
      <c r="F45" s="43">
        <v>100</v>
      </c>
      <c r="G45" s="43">
        <v>15</v>
      </c>
      <c r="H45" s="43">
        <v>11</v>
      </c>
      <c r="I45" s="43">
        <v>13</v>
      </c>
      <c r="J45" s="43">
        <v>215</v>
      </c>
      <c r="K45" s="44">
        <v>388</v>
      </c>
      <c r="L45" s="43">
        <v>41.65</v>
      </c>
    </row>
    <row r="46" spans="1:12" ht="15" x14ac:dyDescent="0.25">
      <c r="A46" s="23"/>
      <c r="B46" s="15"/>
      <c r="C46" s="11"/>
      <c r="D46" s="7" t="s">
        <v>22</v>
      </c>
      <c r="E46" s="42" t="s">
        <v>54</v>
      </c>
      <c r="F46" s="43">
        <v>200</v>
      </c>
      <c r="G46" s="43">
        <v>3</v>
      </c>
      <c r="H46" s="43">
        <v>3</v>
      </c>
      <c r="I46" s="43">
        <v>13</v>
      </c>
      <c r="J46" s="43">
        <v>89</v>
      </c>
      <c r="K46" s="59" t="s">
        <v>57</v>
      </c>
      <c r="L46" s="43">
        <v>8.18</v>
      </c>
    </row>
    <row r="47" spans="1:12" ht="15" x14ac:dyDescent="0.25">
      <c r="A47" s="23"/>
      <c r="B47" s="15"/>
      <c r="C47" s="11"/>
      <c r="D47" s="7" t="s">
        <v>23</v>
      </c>
      <c r="E47" s="42" t="s">
        <v>55</v>
      </c>
      <c r="F47" s="43">
        <v>50</v>
      </c>
      <c r="G47" s="43">
        <v>3</v>
      </c>
      <c r="H47" s="43">
        <v>0</v>
      </c>
      <c r="I47" s="43">
        <v>1</v>
      </c>
      <c r="J47" s="43">
        <v>72</v>
      </c>
      <c r="K47" s="44"/>
      <c r="L47" s="43">
        <v>2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 t="s">
        <v>56</v>
      </c>
      <c r="F49" s="43">
        <v>80</v>
      </c>
      <c r="G49" s="43">
        <v>3</v>
      </c>
      <c r="H49" s="43">
        <v>7</v>
      </c>
      <c r="I49" s="43">
        <v>4</v>
      </c>
      <c r="J49" s="43">
        <v>91</v>
      </c>
      <c r="K49" s="44">
        <v>46</v>
      </c>
      <c r="L49" s="43">
        <v>14.25</v>
      </c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630</v>
      </c>
      <c r="G51" s="19">
        <f t="shared" ref="G51" si="18">SUM(G44:G50)</f>
        <v>28</v>
      </c>
      <c r="H51" s="19">
        <f t="shared" ref="H51" si="19">SUM(H44:H50)</f>
        <v>28</v>
      </c>
      <c r="I51" s="19">
        <f t="shared" ref="I51" si="20">SUM(I44:I50)</f>
        <v>58</v>
      </c>
      <c r="J51" s="19">
        <f t="shared" ref="J51:L51" si="21">SUM(J44:J50)</f>
        <v>653</v>
      </c>
      <c r="K51" s="25"/>
      <c r="L51" s="19">
        <f t="shared" si="21"/>
        <v>86.34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5" t="s">
        <v>4</v>
      </c>
      <c r="D62" s="56"/>
      <c r="E62" s="31"/>
      <c r="F62" s="32">
        <f>F51+F61</f>
        <v>630</v>
      </c>
      <c r="G62" s="32">
        <f t="shared" ref="G62" si="26">G51+G61</f>
        <v>28</v>
      </c>
      <c r="H62" s="32">
        <f t="shared" ref="H62" si="27">H51+H61</f>
        <v>28</v>
      </c>
      <c r="I62" s="32">
        <f t="shared" ref="I62" si="28">I51+I61</f>
        <v>58</v>
      </c>
      <c r="J62" s="32">
        <f t="shared" ref="J62:L62" si="29">J51+J61</f>
        <v>653</v>
      </c>
      <c r="K62" s="32"/>
      <c r="L62" s="32">
        <f t="shared" si="29"/>
        <v>86.34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58</v>
      </c>
      <c r="F63" s="40">
        <v>250</v>
      </c>
      <c r="G63" s="40">
        <v>24</v>
      </c>
      <c r="H63" s="40">
        <v>24</v>
      </c>
      <c r="I63" s="40">
        <v>40</v>
      </c>
      <c r="J63" s="40">
        <v>479</v>
      </c>
      <c r="K63" s="41">
        <v>492</v>
      </c>
      <c r="L63" s="40">
        <v>47.38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59</v>
      </c>
      <c r="F65" s="43">
        <v>200</v>
      </c>
      <c r="G65" s="43">
        <v>0</v>
      </c>
      <c r="H65" s="43">
        <v>0</v>
      </c>
      <c r="I65" s="43">
        <v>25</v>
      </c>
      <c r="J65" s="43">
        <v>99</v>
      </c>
      <c r="K65" s="44">
        <v>631</v>
      </c>
      <c r="L65" s="43">
        <v>7.7</v>
      </c>
    </row>
    <row r="66" spans="1:12" ht="15" x14ac:dyDescent="0.25">
      <c r="A66" s="23"/>
      <c r="B66" s="15"/>
      <c r="C66" s="11"/>
      <c r="D66" s="7" t="s">
        <v>23</v>
      </c>
      <c r="E66" s="42" t="s">
        <v>60</v>
      </c>
      <c r="F66" s="43">
        <v>50</v>
      </c>
      <c r="G66" s="43">
        <v>3</v>
      </c>
      <c r="H66" s="43">
        <v>0</v>
      </c>
      <c r="I66" s="43">
        <v>1</v>
      </c>
      <c r="J66" s="43">
        <v>72</v>
      </c>
      <c r="K66" s="44"/>
      <c r="L66" s="43">
        <v>2</v>
      </c>
    </row>
    <row r="67" spans="1:12" ht="15" x14ac:dyDescent="0.25">
      <c r="A67" s="23"/>
      <c r="B67" s="15"/>
      <c r="C67" s="11"/>
      <c r="D67" s="7" t="s">
        <v>24</v>
      </c>
      <c r="E67" s="42" t="s">
        <v>42</v>
      </c>
      <c r="F67" s="43">
        <v>150</v>
      </c>
      <c r="G67" s="43">
        <v>0.4</v>
      </c>
      <c r="H67" s="43">
        <v>0.4</v>
      </c>
      <c r="I67" s="43">
        <v>10.3</v>
      </c>
      <c r="J67" s="43">
        <v>44</v>
      </c>
      <c r="K67" s="44">
        <v>368</v>
      </c>
      <c r="L67" s="43">
        <v>18.57</v>
      </c>
    </row>
    <row r="68" spans="1:12" ht="15" x14ac:dyDescent="0.25">
      <c r="A68" s="23"/>
      <c r="B68" s="15"/>
      <c r="C68" s="11"/>
      <c r="D68" s="6"/>
      <c r="E68" s="42" t="s">
        <v>61</v>
      </c>
      <c r="F68" s="43">
        <v>80</v>
      </c>
      <c r="G68" s="43">
        <v>1</v>
      </c>
      <c r="H68" s="43">
        <v>4</v>
      </c>
      <c r="I68" s="43">
        <v>78</v>
      </c>
      <c r="J68" s="43">
        <v>66</v>
      </c>
      <c r="K68" s="44">
        <v>31</v>
      </c>
      <c r="L68" s="43">
        <v>8.77</v>
      </c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730</v>
      </c>
      <c r="G70" s="19">
        <f t="shared" ref="G70" si="30">SUM(G63:G69)</f>
        <v>28.4</v>
      </c>
      <c r="H70" s="19">
        <f t="shared" ref="H70" si="31">SUM(H63:H69)</f>
        <v>28.4</v>
      </c>
      <c r="I70" s="19">
        <f t="shared" ref="I70" si="32">SUM(I63:I69)</f>
        <v>154.30000000000001</v>
      </c>
      <c r="J70" s="19">
        <f t="shared" ref="J70:L70" si="33">SUM(J63:J69)</f>
        <v>760</v>
      </c>
      <c r="K70" s="25"/>
      <c r="L70" s="19">
        <f t="shared" si="33"/>
        <v>84.42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5" t="s">
        <v>4</v>
      </c>
      <c r="D81" s="56"/>
      <c r="E81" s="31"/>
      <c r="F81" s="32">
        <f>F70+F80</f>
        <v>730</v>
      </c>
      <c r="G81" s="32">
        <f t="shared" ref="G81" si="38">G70+G80</f>
        <v>28.4</v>
      </c>
      <c r="H81" s="32">
        <f t="shared" ref="H81" si="39">H70+H80</f>
        <v>28.4</v>
      </c>
      <c r="I81" s="32">
        <f t="shared" ref="I81" si="40">I70+I80</f>
        <v>154.30000000000001</v>
      </c>
      <c r="J81" s="32">
        <f t="shared" ref="J81:L81" si="41">J70+J80</f>
        <v>760</v>
      </c>
      <c r="K81" s="32"/>
      <c r="L81" s="32">
        <f t="shared" si="41"/>
        <v>84.42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62</v>
      </c>
      <c r="F82" s="40" t="s">
        <v>64</v>
      </c>
      <c r="G82" s="40">
        <v>28</v>
      </c>
      <c r="H82" s="40">
        <v>21</v>
      </c>
      <c r="I82" s="40">
        <v>44</v>
      </c>
      <c r="J82" s="40">
        <v>474</v>
      </c>
      <c r="K82" s="41">
        <v>366</v>
      </c>
      <c r="L82" s="40">
        <v>58.96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63</v>
      </c>
      <c r="F84" s="43" t="s">
        <v>65</v>
      </c>
      <c r="G84" s="43">
        <v>10</v>
      </c>
      <c r="H84" s="43">
        <v>0</v>
      </c>
      <c r="I84" s="43">
        <v>0</v>
      </c>
      <c r="J84" s="43">
        <v>38</v>
      </c>
      <c r="K84" s="44">
        <v>686</v>
      </c>
      <c r="L84" s="43">
        <v>4.58</v>
      </c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 t="s">
        <v>42</v>
      </c>
      <c r="F86" s="43">
        <v>150</v>
      </c>
      <c r="G86" s="43">
        <v>0.4</v>
      </c>
      <c r="H86" s="43">
        <v>0.4</v>
      </c>
      <c r="I86" s="43">
        <v>10.3</v>
      </c>
      <c r="J86" s="43">
        <v>44</v>
      </c>
      <c r="K86" s="44">
        <v>368</v>
      </c>
      <c r="L86" s="43">
        <v>18.57</v>
      </c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150</v>
      </c>
      <c r="G89" s="19">
        <f t="shared" ref="G89" si="42">SUM(G82:G88)</f>
        <v>38.4</v>
      </c>
      <c r="H89" s="19">
        <f t="shared" ref="H89" si="43">SUM(H82:H88)</f>
        <v>21.4</v>
      </c>
      <c r="I89" s="19">
        <f t="shared" ref="I89" si="44">SUM(I82:I88)</f>
        <v>54.3</v>
      </c>
      <c r="J89" s="19">
        <f t="shared" ref="J89:L89" si="45">SUM(J82:J88)</f>
        <v>556</v>
      </c>
      <c r="K89" s="25"/>
      <c r="L89" s="19">
        <f t="shared" si="45"/>
        <v>82.11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5" t="s">
        <v>4</v>
      </c>
      <c r="D100" s="56"/>
      <c r="E100" s="31"/>
      <c r="F100" s="32">
        <f>F89+F99</f>
        <v>150</v>
      </c>
      <c r="G100" s="32">
        <f t="shared" ref="G100" si="50">G89+G99</f>
        <v>38.4</v>
      </c>
      <c r="H100" s="32">
        <f t="shared" ref="H100" si="51">H89+H99</f>
        <v>21.4</v>
      </c>
      <c r="I100" s="32">
        <f t="shared" ref="I100" si="52">I89+I99</f>
        <v>54.3</v>
      </c>
      <c r="J100" s="32">
        <f t="shared" ref="J100:L100" si="53">J89+J99</f>
        <v>556</v>
      </c>
      <c r="K100" s="32"/>
      <c r="L100" s="32">
        <f t="shared" si="53"/>
        <v>82.11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66</v>
      </c>
      <c r="F101" s="40" t="s">
        <v>43</v>
      </c>
      <c r="G101" s="40">
        <v>5</v>
      </c>
      <c r="H101" s="40">
        <v>8</v>
      </c>
      <c r="I101" s="40">
        <v>30</v>
      </c>
      <c r="J101" s="40">
        <v>212</v>
      </c>
      <c r="K101" s="41">
        <v>311</v>
      </c>
      <c r="L101" s="40">
        <v>14.21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67</v>
      </c>
      <c r="F103" s="43">
        <v>200</v>
      </c>
      <c r="G103" s="43">
        <v>2</v>
      </c>
      <c r="H103" s="43">
        <v>2</v>
      </c>
      <c r="I103" s="43">
        <v>16</v>
      </c>
      <c r="J103" s="43">
        <v>81</v>
      </c>
      <c r="K103" s="44">
        <v>685</v>
      </c>
      <c r="L103" s="43">
        <v>5.21</v>
      </c>
    </row>
    <row r="104" spans="1:12" ht="15" x14ac:dyDescent="0.25">
      <c r="A104" s="23"/>
      <c r="B104" s="15"/>
      <c r="C104" s="11"/>
      <c r="D104" s="7" t="s">
        <v>23</v>
      </c>
      <c r="E104" s="42" t="s">
        <v>68</v>
      </c>
      <c r="F104" s="43" t="s">
        <v>70</v>
      </c>
      <c r="G104" s="43">
        <v>8</v>
      </c>
      <c r="H104" s="43">
        <v>9</v>
      </c>
      <c r="I104" s="43">
        <v>26</v>
      </c>
      <c r="J104" s="43">
        <v>221</v>
      </c>
      <c r="K104" s="44">
        <v>3</v>
      </c>
      <c r="L104" s="43">
        <v>15.59</v>
      </c>
    </row>
    <row r="105" spans="1:12" ht="15" x14ac:dyDescent="0.25">
      <c r="A105" s="23"/>
      <c r="B105" s="15"/>
      <c r="C105" s="11"/>
      <c r="D105" s="7" t="s">
        <v>24</v>
      </c>
      <c r="E105" s="42" t="s">
        <v>69</v>
      </c>
      <c r="F105" s="43">
        <v>150</v>
      </c>
      <c r="G105" s="43">
        <v>0.4</v>
      </c>
      <c r="H105" s="43">
        <v>0.4</v>
      </c>
      <c r="I105" s="43">
        <v>10.3</v>
      </c>
      <c r="J105" s="43">
        <v>44</v>
      </c>
      <c r="K105" s="44">
        <v>368</v>
      </c>
      <c r="L105" s="43">
        <v>38.07</v>
      </c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350</v>
      </c>
      <c r="G108" s="19">
        <f t="shared" ref="G108:J108" si="54">SUM(G101:G107)</f>
        <v>15.4</v>
      </c>
      <c r="H108" s="19">
        <f t="shared" si="54"/>
        <v>19.399999999999999</v>
      </c>
      <c r="I108" s="19">
        <f t="shared" si="54"/>
        <v>82.3</v>
      </c>
      <c r="J108" s="19">
        <f t="shared" si="54"/>
        <v>558</v>
      </c>
      <c r="K108" s="25"/>
      <c r="L108" s="19">
        <f t="shared" ref="L108" si="55">SUM(L101:L107)</f>
        <v>73.080000000000013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5" t="s">
        <v>4</v>
      </c>
      <c r="D119" s="56"/>
      <c r="E119" s="31"/>
      <c r="F119" s="32">
        <f>F108+F118</f>
        <v>350</v>
      </c>
      <c r="G119" s="32">
        <f t="shared" ref="G119" si="58">G108+G118</f>
        <v>15.4</v>
      </c>
      <c r="H119" s="32">
        <f t="shared" ref="H119" si="59">H108+H118</f>
        <v>19.399999999999999</v>
      </c>
      <c r="I119" s="32">
        <f t="shared" ref="I119" si="60">I108+I118</f>
        <v>82.3</v>
      </c>
      <c r="J119" s="32">
        <f t="shared" ref="J119:L119" si="61">J108+J118</f>
        <v>558</v>
      </c>
      <c r="K119" s="32"/>
      <c r="L119" s="32">
        <f t="shared" si="61"/>
        <v>73.080000000000013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71</v>
      </c>
      <c r="F120" s="40">
        <v>250</v>
      </c>
      <c r="G120" s="40">
        <v>17</v>
      </c>
      <c r="H120" s="40">
        <v>17</v>
      </c>
      <c r="I120" s="40">
        <v>18</v>
      </c>
      <c r="J120" s="40">
        <v>299</v>
      </c>
      <c r="K120" s="41">
        <v>436</v>
      </c>
      <c r="L120" s="40">
        <v>86.05</v>
      </c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72</v>
      </c>
      <c r="F122" s="43">
        <v>200</v>
      </c>
      <c r="G122" s="43">
        <v>4</v>
      </c>
      <c r="H122" s="43">
        <v>4</v>
      </c>
      <c r="I122" s="43">
        <v>23</v>
      </c>
      <c r="J122" s="43">
        <v>135</v>
      </c>
      <c r="K122" s="44">
        <v>693</v>
      </c>
      <c r="L122" s="43">
        <v>10.11</v>
      </c>
    </row>
    <row r="123" spans="1:12" ht="15" x14ac:dyDescent="0.25">
      <c r="A123" s="14"/>
      <c r="B123" s="15"/>
      <c r="C123" s="11"/>
      <c r="D123" s="7" t="s">
        <v>23</v>
      </c>
      <c r="E123" s="42" t="s">
        <v>60</v>
      </c>
      <c r="F123" s="43">
        <v>50</v>
      </c>
      <c r="G123" s="43">
        <v>3</v>
      </c>
      <c r="H123" s="43">
        <v>0</v>
      </c>
      <c r="I123" s="43">
        <v>1</v>
      </c>
      <c r="J123" s="43">
        <v>72</v>
      </c>
      <c r="K123" s="44"/>
      <c r="L123" s="43">
        <v>2</v>
      </c>
    </row>
    <row r="124" spans="1:12" ht="15" x14ac:dyDescent="0.25">
      <c r="A124" s="14"/>
      <c r="B124" s="15"/>
      <c r="C124" s="11"/>
      <c r="D124" s="7" t="s">
        <v>24</v>
      </c>
      <c r="E124" s="42" t="s">
        <v>73</v>
      </c>
      <c r="F124" s="43">
        <v>150</v>
      </c>
      <c r="G124" s="43">
        <v>0.4</v>
      </c>
      <c r="H124" s="43">
        <v>0.4</v>
      </c>
      <c r="I124" s="43">
        <v>10.3</v>
      </c>
      <c r="J124" s="43">
        <v>44</v>
      </c>
      <c r="K124" s="44">
        <v>368</v>
      </c>
      <c r="L124" s="43">
        <v>38.07</v>
      </c>
    </row>
    <row r="125" spans="1:12" ht="15" x14ac:dyDescent="0.25">
      <c r="A125" s="14"/>
      <c r="B125" s="15"/>
      <c r="C125" s="11"/>
      <c r="D125" s="6"/>
      <c r="E125" s="42" t="s">
        <v>74</v>
      </c>
      <c r="F125" s="43">
        <v>80</v>
      </c>
      <c r="G125" s="43">
        <v>2</v>
      </c>
      <c r="H125" s="43">
        <v>4</v>
      </c>
      <c r="I125" s="43">
        <v>7</v>
      </c>
      <c r="J125" s="43">
        <v>67</v>
      </c>
      <c r="K125" s="44">
        <v>43</v>
      </c>
      <c r="L125" s="43">
        <v>4</v>
      </c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730</v>
      </c>
      <c r="G127" s="19">
        <f t="shared" ref="G127:J127" si="62">SUM(G120:G126)</f>
        <v>26.4</v>
      </c>
      <c r="H127" s="19">
        <f t="shared" si="62"/>
        <v>25.4</v>
      </c>
      <c r="I127" s="19">
        <f t="shared" si="62"/>
        <v>59.3</v>
      </c>
      <c r="J127" s="19">
        <f t="shared" si="62"/>
        <v>617</v>
      </c>
      <c r="K127" s="25"/>
      <c r="L127" s="19">
        <f t="shared" ref="L127" si="63">SUM(L120:L126)</f>
        <v>140.22999999999999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5" t="s">
        <v>4</v>
      </c>
      <c r="D138" s="56"/>
      <c r="E138" s="31"/>
      <c r="F138" s="32">
        <f>F127+F137</f>
        <v>730</v>
      </c>
      <c r="G138" s="32">
        <f t="shared" ref="G138" si="66">G127+G137</f>
        <v>26.4</v>
      </c>
      <c r="H138" s="32">
        <f t="shared" ref="H138" si="67">H127+H137</f>
        <v>25.4</v>
      </c>
      <c r="I138" s="32">
        <f t="shared" ref="I138" si="68">I127+I137</f>
        <v>59.3</v>
      </c>
      <c r="J138" s="32">
        <f t="shared" ref="J138:L138" si="69">J127+J137</f>
        <v>617</v>
      </c>
      <c r="K138" s="32"/>
      <c r="L138" s="32">
        <f t="shared" si="69"/>
        <v>140.22999999999999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75</v>
      </c>
      <c r="F139" s="40">
        <v>250</v>
      </c>
      <c r="G139" s="40">
        <v>7</v>
      </c>
      <c r="H139" s="40">
        <v>4</v>
      </c>
      <c r="I139" s="40">
        <v>20</v>
      </c>
      <c r="J139" s="40">
        <v>144</v>
      </c>
      <c r="K139" s="41">
        <v>139</v>
      </c>
      <c r="L139" s="40">
        <v>10.68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76</v>
      </c>
      <c r="F141" s="43">
        <v>200</v>
      </c>
      <c r="G141" s="43">
        <v>2</v>
      </c>
      <c r="H141" s="43">
        <v>0</v>
      </c>
      <c r="I141" s="43">
        <v>41</v>
      </c>
      <c r="J141" s="43">
        <v>171</v>
      </c>
      <c r="K141" s="44">
        <v>639</v>
      </c>
      <c r="L141" s="43">
        <v>5.87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60</v>
      </c>
      <c r="F142" s="43">
        <v>50</v>
      </c>
      <c r="G142" s="43">
        <v>3</v>
      </c>
      <c r="H142" s="43">
        <v>0</v>
      </c>
      <c r="I142" s="43">
        <v>1</v>
      </c>
      <c r="J142" s="43">
        <v>72</v>
      </c>
      <c r="K142" s="44"/>
      <c r="L142" s="43">
        <v>2</v>
      </c>
    </row>
    <row r="143" spans="1:12" ht="15" x14ac:dyDescent="0.25">
      <c r="A143" s="23"/>
      <c r="B143" s="15"/>
      <c r="C143" s="11"/>
      <c r="D143" s="7" t="s">
        <v>24</v>
      </c>
      <c r="E143" s="42" t="s">
        <v>42</v>
      </c>
      <c r="F143" s="43">
        <v>150</v>
      </c>
      <c r="G143" s="43">
        <v>0.4</v>
      </c>
      <c r="H143" s="43">
        <v>0.4</v>
      </c>
      <c r="I143" s="43">
        <v>10.3</v>
      </c>
      <c r="J143" s="43">
        <v>44</v>
      </c>
      <c r="K143" s="44">
        <v>368</v>
      </c>
      <c r="L143" s="43">
        <v>18.57</v>
      </c>
    </row>
    <row r="144" spans="1:12" ht="15" x14ac:dyDescent="0.25">
      <c r="A144" s="23"/>
      <c r="B144" s="15"/>
      <c r="C144" s="11"/>
      <c r="D144" s="6"/>
      <c r="E144" s="42" t="s">
        <v>48</v>
      </c>
      <c r="F144" s="43">
        <v>50</v>
      </c>
      <c r="G144" s="43">
        <v>4</v>
      </c>
      <c r="H144" s="43">
        <v>4</v>
      </c>
      <c r="I144" s="43">
        <v>24</v>
      </c>
      <c r="J144" s="43">
        <v>145</v>
      </c>
      <c r="K144" s="44">
        <v>84</v>
      </c>
      <c r="L144" s="43">
        <v>10.17</v>
      </c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700</v>
      </c>
      <c r="G146" s="19">
        <f t="shared" ref="G146:J146" si="70">SUM(G139:G145)</f>
        <v>16.399999999999999</v>
      </c>
      <c r="H146" s="19">
        <f t="shared" si="70"/>
        <v>8.4</v>
      </c>
      <c r="I146" s="19">
        <f t="shared" si="70"/>
        <v>96.3</v>
      </c>
      <c r="J146" s="19">
        <f t="shared" si="70"/>
        <v>576</v>
      </c>
      <c r="K146" s="25"/>
      <c r="L146" s="19">
        <f t="shared" ref="L146" si="71">SUM(L139:L145)</f>
        <v>47.290000000000006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5" t="s">
        <v>4</v>
      </c>
      <c r="D157" s="56"/>
      <c r="E157" s="31"/>
      <c r="F157" s="32">
        <f>F146+F156</f>
        <v>700</v>
      </c>
      <c r="G157" s="32">
        <f t="shared" ref="G157" si="74">G146+G156</f>
        <v>16.399999999999999</v>
      </c>
      <c r="H157" s="32">
        <f t="shared" ref="H157" si="75">H146+H156</f>
        <v>8.4</v>
      </c>
      <c r="I157" s="32">
        <f t="shared" ref="I157" si="76">I146+I156</f>
        <v>96.3</v>
      </c>
      <c r="J157" s="32">
        <f t="shared" ref="J157:L157" si="77">J146+J156</f>
        <v>576</v>
      </c>
      <c r="K157" s="32"/>
      <c r="L157" s="32">
        <f t="shared" si="77"/>
        <v>47.290000000000006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77</v>
      </c>
      <c r="F158" s="40" t="s">
        <v>81</v>
      </c>
      <c r="G158" s="40">
        <v>7</v>
      </c>
      <c r="H158" s="40">
        <v>6</v>
      </c>
      <c r="I158" s="40">
        <v>45</v>
      </c>
      <c r="J158" s="40">
        <v>262</v>
      </c>
      <c r="K158" s="41">
        <v>332</v>
      </c>
      <c r="L158" s="40">
        <v>8.18</v>
      </c>
    </row>
    <row r="159" spans="1:12" ht="15" x14ac:dyDescent="0.25">
      <c r="A159" s="23"/>
      <c r="B159" s="15"/>
      <c r="C159" s="11"/>
      <c r="D159" s="6"/>
      <c r="E159" s="42" t="s">
        <v>78</v>
      </c>
      <c r="F159" s="43">
        <v>100</v>
      </c>
      <c r="G159" s="43">
        <v>20</v>
      </c>
      <c r="H159" s="43">
        <v>25</v>
      </c>
      <c r="I159" s="43">
        <v>13</v>
      </c>
      <c r="J159" s="43">
        <v>357</v>
      </c>
      <c r="K159" s="44">
        <v>205</v>
      </c>
      <c r="L159" s="43">
        <v>47.83</v>
      </c>
    </row>
    <row r="160" spans="1:12" ht="15" x14ac:dyDescent="0.25">
      <c r="A160" s="23"/>
      <c r="B160" s="15"/>
      <c r="C160" s="11"/>
      <c r="D160" s="7" t="s">
        <v>22</v>
      </c>
      <c r="E160" s="42" t="s">
        <v>46</v>
      </c>
      <c r="F160" s="43">
        <v>200</v>
      </c>
      <c r="G160" s="43">
        <v>2</v>
      </c>
      <c r="H160" s="43">
        <v>2</v>
      </c>
      <c r="I160" s="43">
        <v>16</v>
      </c>
      <c r="J160" s="43">
        <v>81</v>
      </c>
      <c r="K160" s="44">
        <v>685</v>
      </c>
      <c r="L160" s="43">
        <v>1.83</v>
      </c>
    </row>
    <row r="161" spans="1:12" ht="15" x14ac:dyDescent="0.25">
      <c r="A161" s="23"/>
      <c r="B161" s="15"/>
      <c r="C161" s="11"/>
      <c r="D161" s="7" t="s">
        <v>23</v>
      </c>
      <c r="E161" s="42" t="s">
        <v>60</v>
      </c>
      <c r="F161" s="43">
        <v>50</v>
      </c>
      <c r="G161" s="43">
        <v>3</v>
      </c>
      <c r="H161" s="43">
        <v>0</v>
      </c>
      <c r="I161" s="43">
        <v>1</v>
      </c>
      <c r="J161" s="43">
        <v>72</v>
      </c>
      <c r="K161" s="44"/>
      <c r="L161" s="43">
        <v>2</v>
      </c>
    </row>
    <row r="162" spans="1:12" ht="15" x14ac:dyDescent="0.25">
      <c r="A162" s="23"/>
      <c r="B162" s="15"/>
      <c r="C162" s="11"/>
      <c r="D162" s="7" t="s">
        <v>24</v>
      </c>
      <c r="E162" s="42" t="s">
        <v>79</v>
      </c>
      <c r="F162" s="43">
        <v>150</v>
      </c>
      <c r="G162" s="43">
        <v>0.4</v>
      </c>
      <c r="H162" s="43">
        <v>0.4</v>
      </c>
      <c r="I162" s="43">
        <v>10.3</v>
      </c>
      <c r="J162" s="43">
        <v>44</v>
      </c>
      <c r="K162" s="44">
        <v>368</v>
      </c>
      <c r="L162" s="43">
        <v>18.57</v>
      </c>
    </row>
    <row r="163" spans="1:12" ht="15" x14ac:dyDescent="0.25">
      <c r="A163" s="23"/>
      <c r="B163" s="15"/>
      <c r="C163" s="11"/>
      <c r="D163" s="6"/>
      <c r="E163" s="42" t="s">
        <v>80</v>
      </c>
      <c r="F163" s="43">
        <v>80</v>
      </c>
      <c r="G163" s="43">
        <v>0.8</v>
      </c>
      <c r="H163" s="43">
        <v>3.6</v>
      </c>
      <c r="I163" s="43">
        <v>11.6</v>
      </c>
      <c r="J163" s="43">
        <v>80</v>
      </c>
      <c r="K163" s="44">
        <v>71</v>
      </c>
      <c r="L163" s="43">
        <v>7.76</v>
      </c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580</v>
      </c>
      <c r="G165" s="19">
        <f t="shared" ref="G165:J165" si="78">SUM(G158:G164)</f>
        <v>33.199999999999996</v>
      </c>
      <c r="H165" s="19">
        <f t="shared" si="78"/>
        <v>37</v>
      </c>
      <c r="I165" s="19">
        <f t="shared" si="78"/>
        <v>96.899999999999991</v>
      </c>
      <c r="J165" s="19">
        <f t="shared" si="78"/>
        <v>896</v>
      </c>
      <c r="K165" s="25"/>
      <c r="L165" s="19">
        <f t="shared" ref="L165" si="79">SUM(L158:L164)</f>
        <v>86.17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5" t="s">
        <v>4</v>
      </c>
      <c r="D176" s="56"/>
      <c r="E176" s="31"/>
      <c r="F176" s="32">
        <f>F165+F175</f>
        <v>580</v>
      </c>
      <c r="G176" s="32">
        <f t="shared" ref="G176" si="82">G165+G175</f>
        <v>33.199999999999996</v>
      </c>
      <c r="H176" s="32">
        <f t="shared" ref="H176" si="83">H165+H175</f>
        <v>37</v>
      </c>
      <c r="I176" s="32">
        <f t="shared" ref="I176" si="84">I165+I175</f>
        <v>96.899999999999991</v>
      </c>
      <c r="J176" s="32">
        <f t="shared" ref="J176:L176" si="85">J165+J175</f>
        <v>896</v>
      </c>
      <c r="K176" s="32"/>
      <c r="L176" s="32">
        <f t="shared" si="85"/>
        <v>86.17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82</v>
      </c>
      <c r="F177" s="40" t="s">
        <v>81</v>
      </c>
      <c r="G177" s="40">
        <v>10</v>
      </c>
      <c r="H177" s="40">
        <v>8</v>
      </c>
      <c r="I177" s="40">
        <v>38</v>
      </c>
      <c r="J177" s="40">
        <v>264</v>
      </c>
      <c r="K177" s="41">
        <v>297</v>
      </c>
      <c r="L177" s="40">
        <v>12.95</v>
      </c>
    </row>
    <row r="178" spans="1:12" ht="15" x14ac:dyDescent="0.25">
      <c r="A178" s="23"/>
      <c r="B178" s="15"/>
      <c r="C178" s="11"/>
      <c r="D178" s="6"/>
      <c r="E178" s="42" t="s">
        <v>83</v>
      </c>
      <c r="F178" s="43">
        <v>100</v>
      </c>
      <c r="G178" s="43">
        <v>14</v>
      </c>
      <c r="H178" s="43">
        <v>13</v>
      </c>
      <c r="I178" s="43">
        <v>3</v>
      </c>
      <c r="J178" s="43">
        <v>187</v>
      </c>
      <c r="K178" s="44">
        <v>437</v>
      </c>
      <c r="L178" s="43">
        <v>65.63</v>
      </c>
    </row>
    <row r="179" spans="1:12" ht="15" x14ac:dyDescent="0.25">
      <c r="A179" s="23"/>
      <c r="B179" s="15"/>
      <c r="C179" s="11"/>
      <c r="D179" s="7" t="s">
        <v>22</v>
      </c>
      <c r="E179" s="42" t="s">
        <v>59</v>
      </c>
      <c r="F179" s="43">
        <v>200</v>
      </c>
      <c r="G179" s="43">
        <v>0</v>
      </c>
      <c r="H179" s="43">
        <v>0</v>
      </c>
      <c r="I179" s="43">
        <v>25</v>
      </c>
      <c r="J179" s="43">
        <v>99</v>
      </c>
      <c r="K179" s="44">
        <v>631</v>
      </c>
      <c r="L179" s="43">
        <v>7.5</v>
      </c>
    </row>
    <row r="180" spans="1:12" ht="15" x14ac:dyDescent="0.25">
      <c r="A180" s="23"/>
      <c r="B180" s="15"/>
      <c r="C180" s="11"/>
      <c r="D180" s="7" t="s">
        <v>23</v>
      </c>
      <c r="E180" s="42" t="s">
        <v>60</v>
      </c>
      <c r="F180" s="43">
        <v>50</v>
      </c>
      <c r="G180" s="43">
        <v>3</v>
      </c>
      <c r="H180" s="43">
        <v>0</v>
      </c>
      <c r="I180" s="43">
        <v>1</v>
      </c>
      <c r="J180" s="43">
        <v>72</v>
      </c>
      <c r="K180" s="44"/>
      <c r="L180" s="43">
        <v>2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 t="s">
        <v>84</v>
      </c>
      <c r="F182" s="43">
        <v>50</v>
      </c>
      <c r="G182" s="43">
        <v>0.49</v>
      </c>
      <c r="H182" s="43">
        <v>3.6</v>
      </c>
      <c r="I182" s="43">
        <v>4.0999999999999996</v>
      </c>
      <c r="J182" s="43">
        <v>51.45</v>
      </c>
      <c r="K182" s="44">
        <v>816</v>
      </c>
      <c r="L182" s="43">
        <v>2.2400000000000002</v>
      </c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400</v>
      </c>
      <c r="G184" s="19">
        <f t="shared" ref="G184:J184" si="86">SUM(G177:G183)</f>
        <v>27.49</v>
      </c>
      <c r="H184" s="19">
        <f t="shared" si="86"/>
        <v>24.6</v>
      </c>
      <c r="I184" s="19">
        <f t="shared" si="86"/>
        <v>71.099999999999994</v>
      </c>
      <c r="J184" s="19">
        <f t="shared" si="86"/>
        <v>673.45</v>
      </c>
      <c r="K184" s="25"/>
      <c r="L184" s="19">
        <f t="shared" ref="L184" si="87">SUM(L177:L183)</f>
        <v>90.32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5" t="s">
        <v>4</v>
      </c>
      <c r="D195" s="56"/>
      <c r="E195" s="31"/>
      <c r="F195" s="32">
        <f>F184+F194</f>
        <v>400</v>
      </c>
      <c r="G195" s="32">
        <f t="shared" ref="G195" si="90">G184+G194</f>
        <v>27.49</v>
      </c>
      <c r="H195" s="32">
        <f t="shared" ref="H195" si="91">H184+H194</f>
        <v>24.6</v>
      </c>
      <c r="I195" s="32">
        <f t="shared" ref="I195" si="92">I184+I194</f>
        <v>71.099999999999994</v>
      </c>
      <c r="J195" s="32">
        <f t="shared" ref="J195:L195" si="93">J184+J194</f>
        <v>673.45</v>
      </c>
      <c r="K195" s="32"/>
      <c r="L195" s="32">
        <f t="shared" si="93"/>
        <v>90.32</v>
      </c>
    </row>
    <row r="196" spans="1:12" x14ac:dyDescent="0.2">
      <c r="A196" s="27"/>
      <c r="B196" s="28"/>
      <c r="C196" s="57" t="s">
        <v>5</v>
      </c>
      <c r="D196" s="57"/>
      <c r="E196" s="57"/>
      <c r="F196" s="34">
        <f>(F24+F43+F62+F81+F100+F119+F138+F157+F176+F195)/(IF(F24=0,0,1)+IF(F43=0,0,1)+IF(F62=0,0,1)+IF(F81=0,0,1)+IF(F100=0,0,1)+IF(F119=0,0,1)+IF(F138=0,0,1)+IF(F157=0,0,1)+IF(F176=0,0,1)+IF(F195=0,0,1))</f>
        <v>508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24.349</v>
      </c>
      <c r="H196" s="34">
        <f t="shared" si="94"/>
        <v>22.14</v>
      </c>
      <c r="I196" s="34">
        <f t="shared" si="94"/>
        <v>83.71</v>
      </c>
      <c r="J196" s="34">
        <f t="shared" si="94"/>
        <v>636.94499999999994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81.378999999999991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dcterms:created xsi:type="dcterms:W3CDTF">2022-05-16T14:23:56Z</dcterms:created>
  <dcterms:modified xsi:type="dcterms:W3CDTF">2023-10-18T13:26:10Z</dcterms:modified>
</cp:coreProperties>
</file>